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Reporte de Forma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<sst xmlns="http://schemas.openxmlformats.org/spreadsheetml/2006/main" count="333" uniqueCount="46">
  <si>
    <t>26416</t>
  </si>
  <si>
    <t>TITULO</t>
  </si>
  <si>
    <t>NOMBRE CORTO</t>
  </si>
  <si>
    <t>DESCRIPCION</t>
  </si>
  <si>
    <t>LTAIPPUEA83FIII</t>
  </si>
  <si>
    <t>A83FIII</t>
  </si>
  <si>
    <t xml:space="preserve"> Las cantidades recibidas por concepto de recursos propios;</t>
  </si>
  <si>
    <t>2</t>
  </si>
  <si>
    <t>3</t>
  </si>
  <si>
    <t>4</t>
  </si>
  <si>
    <t>12</t>
  </si>
  <si>
    <t>13</t>
  </si>
  <si>
    <t>14</t>
  </si>
  <si>
    <t>81674</t>
  </si>
  <si>
    <t>81675</t>
  </si>
  <si>
    <t>81676</t>
  </si>
  <si>
    <t>81677</t>
  </si>
  <si>
    <t>81678</t>
  </si>
  <si>
    <t>262240</t>
  </si>
  <si>
    <t>81680</t>
  </si>
  <si>
    <t>81671</t>
  </si>
  <si>
    <t>81672</t>
  </si>
  <si>
    <t>81673</t>
  </si>
  <si>
    <t>Tabla Campos</t>
  </si>
  <si>
    <t>Concepto por el que se adquirió el recurso</t>
  </si>
  <si>
    <t>Monto del recurso adquirido</t>
  </si>
  <si>
    <t>Fecha de ingreso del recurso</t>
  </si>
  <si>
    <t>Periodo de actualización de la información</t>
  </si>
  <si>
    <t xml:space="preserve">Nombre (s) del (los) funcionario (os) responsable </t>
  </si>
  <si>
    <t>Área (s) unidad (es) administrativa (s) que genera</t>
  </si>
  <si>
    <t>Fecha de validación de la información</t>
  </si>
  <si>
    <t>Año</t>
  </si>
  <si>
    <t>Fecha de Actualización</t>
  </si>
  <si>
    <t>Nota</t>
  </si>
  <si>
    <t xml:space="preserve">Impuestos </t>
  </si>
  <si>
    <t xml:space="preserve">Derechos </t>
  </si>
  <si>
    <t xml:space="preserve">Productos </t>
  </si>
  <si>
    <t xml:space="preserve">Aprovechamientos </t>
  </si>
  <si>
    <t xml:space="preserve">Participaciones y Aportaciones </t>
  </si>
  <si>
    <t>Contribuciones de mejora</t>
  </si>
  <si>
    <t>C. José Esteban Jorge Vadas Contreras</t>
  </si>
  <si>
    <t xml:space="preserve">Ingresos </t>
  </si>
  <si>
    <t>Enero-Marzo</t>
  </si>
  <si>
    <t>Abril-Junio</t>
  </si>
  <si>
    <t>Julio-Septiembre</t>
  </si>
  <si>
    <t xml:space="preserve">Octubre-Diciembre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</si>
</sst>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dd/mmm/yy"/>
  </numFmts>
  <fonts count="43">
    <font>
      <sz val="10"/>
      <name val="Arial"/>
      <family val="0"/>
    </font>
    <font>
      <sz val="10"/>
      <name val="Exo"/>
      <family val="3"/>
    </font>
    <font>
      <b/>
      <sz val="12"/>
      <color indexed="9"/>
      <name val="Exo"/>
      <family val="3"/>
    </font>
    <font>
      <sz val="12"/>
      <name val="Exo"/>
      <family val="3"/>
    </font>
    <font>
      <sz val="12"/>
      <color indexed="8"/>
      <name val="Exo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Ex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53" applyFont="1" applyFill="1" applyBorder="1" applyAlignment="1">
      <alignment horizontal="center" vertical="center" wrapText="1"/>
      <protection/>
    </xf>
    <xf numFmtId="0" fontId="42" fillId="0" borderId="10" xfId="53" applyFont="1" applyFill="1" applyBorder="1" applyAlignment="1">
      <alignment horizontal="center" vertical="center"/>
      <protection/>
    </xf>
    <xf numFmtId="7" fontId="42" fillId="0" borderId="10" xfId="53" applyNumberFormat="1" applyFont="1" applyFill="1" applyBorder="1" applyAlignment="1">
      <alignment horizontal="center" vertical="center" wrapText="1"/>
      <protection/>
    </xf>
    <xf numFmtId="7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4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7" fontId="42" fillId="0" borderId="11" xfId="53" applyNumberFormat="1" applyFont="1" applyFill="1" applyBorder="1" applyAlignment="1">
      <alignment horizontal="center" vertical="center" wrapText="1"/>
      <protection/>
    </xf>
    <xf numFmtId="173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ptAnaliticoPresupuestoIngresos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2">
          <cell r="D2">
            <v>3881</v>
          </cell>
        </row>
        <row r="5">
          <cell r="D5">
            <v>18805035</v>
          </cell>
          <cell r="E5">
            <v>13114320</v>
          </cell>
          <cell r="F5">
            <v>5852028</v>
          </cell>
          <cell r="G5">
            <v>4437275</v>
          </cell>
          <cell r="H5">
            <v>3431409</v>
          </cell>
          <cell r="I5">
            <v>3402516</v>
          </cell>
          <cell r="J5">
            <v>3364495</v>
          </cell>
          <cell r="K5">
            <v>3688970</v>
          </cell>
          <cell r="L5">
            <v>2716028</v>
          </cell>
          <cell r="M5">
            <v>4444441</v>
          </cell>
          <cell r="N5">
            <v>3496735</v>
          </cell>
          <cell r="O5">
            <v>5316838</v>
          </cell>
        </row>
        <row r="11">
          <cell r="D11">
            <v>1437207</v>
          </cell>
          <cell r="E11">
            <v>286598</v>
          </cell>
          <cell r="F11">
            <v>216265</v>
          </cell>
          <cell r="G11">
            <v>371216</v>
          </cell>
          <cell r="H11">
            <v>270276</v>
          </cell>
          <cell r="I11">
            <v>238941</v>
          </cell>
          <cell r="J11">
            <v>686392</v>
          </cell>
          <cell r="K11">
            <v>345563</v>
          </cell>
          <cell r="L11">
            <v>325254</v>
          </cell>
          <cell r="M11">
            <v>-926929</v>
          </cell>
          <cell r="N11">
            <v>251217</v>
          </cell>
          <cell r="O11">
            <v>189547</v>
          </cell>
        </row>
        <row r="19">
          <cell r="E19">
            <v>117652</v>
          </cell>
          <cell r="H19">
            <v>74778</v>
          </cell>
          <cell r="I19">
            <v>100000</v>
          </cell>
          <cell r="J19">
            <v>50000</v>
          </cell>
          <cell r="L19">
            <v>37000</v>
          </cell>
          <cell r="M19">
            <v>162959</v>
          </cell>
          <cell r="N19">
            <v>157000</v>
          </cell>
          <cell r="O19">
            <v>81118</v>
          </cell>
        </row>
        <row r="21">
          <cell r="D21">
            <v>1506221</v>
          </cell>
          <cell r="E21">
            <v>8044035</v>
          </cell>
          <cell r="F21">
            <v>2458590</v>
          </cell>
          <cell r="G21">
            <v>1988894</v>
          </cell>
          <cell r="H21">
            <v>1548629</v>
          </cell>
          <cell r="I21">
            <v>1523180</v>
          </cell>
          <cell r="J21">
            <v>1093396</v>
          </cell>
          <cell r="K21">
            <v>1220297</v>
          </cell>
          <cell r="L21">
            <v>1108846</v>
          </cell>
          <cell r="M21">
            <v>954814</v>
          </cell>
          <cell r="N21">
            <v>1055057</v>
          </cell>
          <cell r="O21">
            <v>991379</v>
          </cell>
        </row>
        <row r="30">
          <cell r="E30">
            <v>1467568</v>
          </cell>
          <cell r="F30">
            <v>880172</v>
          </cell>
          <cell r="G30">
            <v>636428</v>
          </cell>
          <cell r="H30">
            <v>785399</v>
          </cell>
          <cell r="I30">
            <v>708088</v>
          </cell>
          <cell r="J30">
            <v>818180</v>
          </cell>
          <cell r="K30">
            <v>636022</v>
          </cell>
          <cell r="L30">
            <v>886091</v>
          </cell>
          <cell r="M30">
            <v>616632</v>
          </cell>
          <cell r="N30">
            <v>675959</v>
          </cell>
          <cell r="O30">
            <v>559915</v>
          </cell>
        </row>
        <row r="31">
          <cell r="D31">
            <v>4910293</v>
          </cell>
          <cell r="E31">
            <v>1608402</v>
          </cell>
          <cell r="F31">
            <v>1342820</v>
          </cell>
          <cell r="G31">
            <v>688618</v>
          </cell>
          <cell r="H31">
            <v>623185</v>
          </cell>
          <cell r="I31">
            <v>393972</v>
          </cell>
          <cell r="J31">
            <v>426956</v>
          </cell>
          <cell r="K31">
            <v>462069</v>
          </cell>
          <cell r="L31">
            <v>373734</v>
          </cell>
          <cell r="M31">
            <v>469215</v>
          </cell>
          <cell r="N31">
            <v>819546</v>
          </cell>
          <cell r="O31">
            <v>1131885</v>
          </cell>
        </row>
        <row r="39">
          <cell r="D39">
            <v>180698</v>
          </cell>
          <cell r="E39">
            <v>240336</v>
          </cell>
          <cell r="F39">
            <v>424669</v>
          </cell>
          <cell r="G39">
            <v>180140</v>
          </cell>
          <cell r="H39">
            <v>279243</v>
          </cell>
          <cell r="I39">
            <v>196045</v>
          </cell>
          <cell r="J39">
            <v>243879</v>
          </cell>
          <cell r="K39">
            <v>191795</v>
          </cell>
          <cell r="L39">
            <v>162008</v>
          </cell>
          <cell r="M39">
            <v>195655</v>
          </cell>
          <cell r="N39">
            <v>183441</v>
          </cell>
          <cell r="O39">
            <v>155673</v>
          </cell>
        </row>
        <row r="41">
          <cell r="D41">
            <v>1473562</v>
          </cell>
          <cell r="E41">
            <v>3455770</v>
          </cell>
          <cell r="F41">
            <v>3632611</v>
          </cell>
          <cell r="G41">
            <v>4461002</v>
          </cell>
          <cell r="H41">
            <v>2502177</v>
          </cell>
          <cell r="I41">
            <v>4238975</v>
          </cell>
          <cell r="J41">
            <v>4193013.52</v>
          </cell>
          <cell r="K41">
            <v>22216540</v>
          </cell>
          <cell r="L41">
            <v>3178020</v>
          </cell>
          <cell r="M41">
            <v>5100733</v>
          </cell>
          <cell r="N41">
            <v>2619651</v>
          </cell>
          <cell r="O41">
            <v>3369929</v>
          </cell>
        </row>
        <row r="51">
          <cell r="D51">
            <v>81582</v>
          </cell>
          <cell r="E51">
            <v>89082</v>
          </cell>
          <cell r="F51">
            <v>79953</v>
          </cell>
          <cell r="G51">
            <v>50104</v>
          </cell>
          <cell r="H51">
            <v>72623</v>
          </cell>
          <cell r="I51">
            <v>87137</v>
          </cell>
          <cell r="J51">
            <v>93922</v>
          </cell>
          <cell r="K51">
            <v>117268</v>
          </cell>
          <cell r="L51">
            <v>81038</v>
          </cell>
          <cell r="M51">
            <v>84959</v>
          </cell>
          <cell r="N51">
            <v>80471</v>
          </cell>
          <cell r="O51">
            <v>76445</v>
          </cell>
        </row>
        <row r="53">
          <cell r="D53">
            <v>372067</v>
          </cell>
        </row>
        <row r="55">
          <cell r="D55">
            <v>343025</v>
          </cell>
          <cell r="E55">
            <v>28994</v>
          </cell>
          <cell r="F55">
            <v>14700</v>
          </cell>
          <cell r="G55">
            <v>6883</v>
          </cell>
          <cell r="H55">
            <v>31903</v>
          </cell>
          <cell r="I55">
            <v>63895</v>
          </cell>
          <cell r="J55">
            <v>43812</v>
          </cell>
          <cell r="K55">
            <v>65423</v>
          </cell>
          <cell r="L55">
            <v>69856</v>
          </cell>
          <cell r="M55">
            <v>61919</v>
          </cell>
          <cell r="N55">
            <v>-291058</v>
          </cell>
          <cell r="O55">
            <v>46723</v>
          </cell>
        </row>
        <row r="64">
          <cell r="D64">
            <v>835242</v>
          </cell>
          <cell r="E64">
            <v>1472810</v>
          </cell>
          <cell r="F64">
            <v>1197232</v>
          </cell>
          <cell r="G64">
            <v>1214356</v>
          </cell>
          <cell r="H64">
            <v>1562389</v>
          </cell>
          <cell r="I64">
            <v>4445124</v>
          </cell>
          <cell r="J64">
            <v>2828420</v>
          </cell>
          <cell r="K64">
            <v>2595573</v>
          </cell>
          <cell r="L64">
            <v>1275517</v>
          </cell>
          <cell r="M64">
            <v>1599652</v>
          </cell>
          <cell r="N64">
            <v>2467866</v>
          </cell>
          <cell r="O64">
            <v>1557110</v>
          </cell>
        </row>
        <row r="79">
          <cell r="D79">
            <v>554422</v>
          </cell>
          <cell r="E79">
            <v>725874</v>
          </cell>
          <cell r="F79">
            <v>854823</v>
          </cell>
          <cell r="G79">
            <v>747035</v>
          </cell>
          <cell r="H79">
            <v>1075337</v>
          </cell>
          <cell r="I79">
            <v>1379548</v>
          </cell>
          <cell r="J79">
            <v>1537151</v>
          </cell>
          <cell r="K79">
            <v>1400484</v>
          </cell>
          <cell r="L79">
            <v>1302957</v>
          </cell>
          <cell r="M79">
            <v>1140796</v>
          </cell>
          <cell r="N79">
            <v>996536</v>
          </cell>
          <cell r="O79">
            <v>805235</v>
          </cell>
        </row>
        <row r="85">
          <cell r="D85">
            <v>7876933.23</v>
          </cell>
          <cell r="E85">
            <v>6745106.42</v>
          </cell>
          <cell r="F85">
            <v>8678259.29</v>
          </cell>
          <cell r="G85">
            <v>8256648.93</v>
          </cell>
          <cell r="H85">
            <v>12042067.84</v>
          </cell>
          <cell r="I85">
            <v>8851281.26</v>
          </cell>
          <cell r="J85">
            <v>17228458.74</v>
          </cell>
          <cell r="K85">
            <v>13624439.82</v>
          </cell>
          <cell r="L85">
            <v>9977739.78</v>
          </cell>
          <cell r="M85">
            <v>9024094.73</v>
          </cell>
          <cell r="N85">
            <v>9010208.29</v>
          </cell>
          <cell r="O85">
            <v>6508416.14</v>
          </cell>
        </row>
        <row r="99">
          <cell r="D99">
            <v>63739.54</v>
          </cell>
          <cell r="E99">
            <v>9499970.12</v>
          </cell>
          <cell r="F99">
            <v>26069975.94</v>
          </cell>
          <cell r="G99">
            <v>14303727.58</v>
          </cell>
          <cell r="H99">
            <v>34461588.01</v>
          </cell>
          <cell r="I99">
            <v>9726976.95</v>
          </cell>
          <cell r="J99">
            <v>28742337.34</v>
          </cell>
          <cell r="K99">
            <v>17103121.29</v>
          </cell>
          <cell r="L99">
            <v>13951200.46</v>
          </cell>
          <cell r="M99">
            <v>14366433.65</v>
          </cell>
          <cell r="N99">
            <v>28126681.32</v>
          </cell>
          <cell r="O99">
            <v>58838842.7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5.140625" style="0" bestFit="1" customWidth="1"/>
    <col min="2" max="2" width="30.57421875" style="0" bestFit="1" customWidth="1"/>
    <col min="3" max="3" width="63.57421875" style="0" bestFit="1" customWidth="1"/>
    <col min="4" max="4" width="44.57421875" style="0" bestFit="1" customWidth="1"/>
    <col min="5" max="5" width="52.8515625" style="0" bestFit="1" customWidth="1"/>
    <col min="6" max="6" width="51.8515625" style="0" bestFit="1" customWidth="1"/>
    <col min="7" max="7" width="39.8515625" style="0" bestFit="1" customWidth="1"/>
    <col min="8" max="8" width="7.140625" style="0" bestFit="1" customWidth="1"/>
    <col min="9" max="9" width="24.57421875" style="0" bestFit="1" customWidth="1"/>
    <col min="10" max="10" width="34.28125" style="0" bestFit="1" customWidth="1"/>
  </cols>
  <sheetData>
    <row r="1" ht="12.75" hidden="1">
      <c r="A1" t="s">
        <v>0</v>
      </c>
    </row>
    <row r="2" spans="1:10" ht="16.5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</row>
    <row r="3" spans="1:10" ht="15.75">
      <c r="A3" s="14" t="s">
        <v>4</v>
      </c>
      <c r="B3" s="14" t="s">
        <v>5</v>
      </c>
      <c r="C3" s="14" t="s">
        <v>6</v>
      </c>
      <c r="D3" s="13"/>
      <c r="E3" s="13"/>
      <c r="F3" s="13"/>
      <c r="G3" s="13"/>
      <c r="H3" s="13"/>
      <c r="I3" s="13"/>
      <c r="J3" s="13"/>
    </row>
    <row r="4" spans="1:10" ht="15.75" hidden="1">
      <c r="A4" s="15" t="s">
        <v>7</v>
      </c>
      <c r="B4" s="15" t="s">
        <v>8</v>
      </c>
      <c r="C4" s="15" t="s">
        <v>9</v>
      </c>
      <c r="D4" s="16" t="s">
        <v>8</v>
      </c>
      <c r="E4" s="16" t="s">
        <v>7</v>
      </c>
      <c r="F4" s="16" t="s">
        <v>7</v>
      </c>
      <c r="G4" s="16" t="s">
        <v>9</v>
      </c>
      <c r="H4" s="16" t="s">
        <v>10</v>
      </c>
      <c r="I4" s="16" t="s">
        <v>11</v>
      </c>
      <c r="J4" s="16" t="s">
        <v>12</v>
      </c>
    </row>
    <row r="5" spans="1:10" ht="15.75" hidden="1">
      <c r="A5" s="20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</row>
    <row r="6" spans="1:10" ht="15.7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19" t="s">
        <v>24</v>
      </c>
      <c r="B7" s="19" t="s">
        <v>25</v>
      </c>
      <c r="C7" s="19" t="s">
        <v>26</v>
      </c>
      <c r="D7" s="19" t="s">
        <v>27</v>
      </c>
      <c r="E7" s="19" t="s">
        <v>28</v>
      </c>
      <c r="F7" s="19" t="s">
        <v>29</v>
      </c>
      <c r="G7" s="19" t="s">
        <v>30</v>
      </c>
      <c r="H7" s="19" t="s">
        <v>31</v>
      </c>
      <c r="I7" s="19" t="s">
        <v>32</v>
      </c>
      <c r="J7" s="19" t="s">
        <v>33</v>
      </c>
    </row>
    <row r="8" spans="1:10" ht="43.5" customHeight="1">
      <c r="A8" s="21" t="s">
        <v>34</v>
      </c>
      <c r="B8" s="22">
        <v>44958514</v>
      </c>
      <c r="C8" s="23">
        <v>42825</v>
      </c>
      <c r="D8" s="21" t="s">
        <v>42</v>
      </c>
      <c r="E8" s="24" t="s">
        <v>40</v>
      </c>
      <c r="F8" s="24" t="s">
        <v>41</v>
      </c>
      <c r="G8" s="23">
        <v>42825</v>
      </c>
      <c r="H8" s="24">
        <v>2017</v>
      </c>
      <c r="I8" s="23">
        <v>43028</v>
      </c>
      <c r="J8" s="24" t="s">
        <v>40</v>
      </c>
    </row>
    <row r="9" spans="1:10" ht="42.75" customHeight="1">
      <c r="A9" s="1" t="s">
        <v>35</v>
      </c>
      <c r="B9" s="5">
        <v>26919802</v>
      </c>
      <c r="C9" s="9">
        <v>42825</v>
      </c>
      <c r="D9" s="1" t="s">
        <v>42</v>
      </c>
      <c r="E9" s="10" t="s">
        <v>40</v>
      </c>
      <c r="F9" s="10" t="s">
        <v>41</v>
      </c>
      <c r="G9" s="9">
        <v>42825</v>
      </c>
      <c r="H9" s="10">
        <v>2017</v>
      </c>
      <c r="I9" s="9">
        <v>43028</v>
      </c>
      <c r="J9" s="10" t="s">
        <v>40</v>
      </c>
    </row>
    <row r="10" spans="1:10" ht="44.25" customHeight="1">
      <c r="A10" s="1" t="s">
        <v>36</v>
      </c>
      <c r="B10" s="5">
        <v>7069853</v>
      </c>
      <c r="C10" s="9">
        <v>42825</v>
      </c>
      <c r="D10" s="1" t="s">
        <v>42</v>
      </c>
      <c r="E10" s="10" t="s">
        <v>40</v>
      </c>
      <c r="F10" s="10" t="s">
        <v>41</v>
      </c>
      <c r="G10" s="9">
        <v>42825</v>
      </c>
      <c r="H10" s="10">
        <v>2017</v>
      </c>
      <c r="I10" s="9">
        <v>43028</v>
      </c>
      <c r="J10" s="10" t="s">
        <v>40</v>
      </c>
    </row>
    <row r="11" spans="1:10" ht="37.5" customHeight="1">
      <c r="A11" s="1" t="s">
        <v>37</v>
      </c>
      <c r="B11" s="5">
        <v>2645144</v>
      </c>
      <c r="C11" s="9">
        <v>42825</v>
      </c>
      <c r="D11" s="1" t="s">
        <v>42</v>
      </c>
      <c r="E11" s="10" t="s">
        <v>40</v>
      </c>
      <c r="F11" s="10" t="s">
        <v>41</v>
      </c>
      <c r="G11" s="9">
        <v>42825</v>
      </c>
      <c r="H11" s="10">
        <v>2017</v>
      </c>
      <c r="I11" s="9">
        <v>43028</v>
      </c>
      <c r="J11" s="10" t="s">
        <v>40</v>
      </c>
    </row>
    <row r="12" spans="1:10" ht="36" customHeight="1">
      <c r="A12" s="2" t="s">
        <v>38</v>
      </c>
      <c r="B12" s="5">
        <v>54642821.72</v>
      </c>
      <c r="C12" s="9">
        <v>42825</v>
      </c>
      <c r="D12" s="1" t="s">
        <v>42</v>
      </c>
      <c r="E12" s="10" t="s">
        <v>40</v>
      </c>
      <c r="F12" s="10" t="s">
        <v>41</v>
      </c>
      <c r="G12" s="9">
        <v>42825</v>
      </c>
      <c r="H12" s="10">
        <v>2017</v>
      </c>
      <c r="I12" s="9">
        <v>43028</v>
      </c>
      <c r="J12" s="10" t="s">
        <v>40</v>
      </c>
    </row>
    <row r="13" spans="1:10" ht="37.5" customHeight="1">
      <c r="A13" s="3" t="s">
        <v>34</v>
      </c>
      <c r="B13" s="5">
        <v>15320930</v>
      </c>
      <c r="C13" s="9">
        <v>42916</v>
      </c>
      <c r="D13" s="3" t="s">
        <v>43</v>
      </c>
      <c r="E13" s="10" t="s">
        <v>40</v>
      </c>
      <c r="F13" s="10" t="s">
        <v>41</v>
      </c>
      <c r="G13" s="9">
        <v>42916</v>
      </c>
      <c r="H13" s="10">
        <v>2017</v>
      </c>
      <c r="I13" s="9">
        <v>43028</v>
      </c>
      <c r="J13" s="10" t="s">
        <v>40</v>
      </c>
    </row>
    <row r="14" spans="1:10" ht="42.75" customHeight="1">
      <c r="A14" s="3" t="s">
        <v>35</v>
      </c>
      <c r="B14" s="5">
        <v>17436299</v>
      </c>
      <c r="C14" s="9">
        <v>42916</v>
      </c>
      <c r="D14" s="3" t="s">
        <v>43</v>
      </c>
      <c r="E14" s="10" t="s">
        <v>40</v>
      </c>
      <c r="F14" s="10" t="s">
        <v>41</v>
      </c>
      <c r="G14" s="9">
        <v>42916</v>
      </c>
      <c r="H14" s="10">
        <v>2017</v>
      </c>
      <c r="I14" s="9">
        <v>43028</v>
      </c>
      <c r="J14" s="10" t="s">
        <v>40</v>
      </c>
    </row>
    <row r="15" spans="1:10" ht="44.25" customHeight="1">
      <c r="A15" s="3" t="s">
        <v>36</v>
      </c>
      <c r="B15" s="5">
        <v>5438374</v>
      </c>
      <c r="C15" s="9">
        <v>42916</v>
      </c>
      <c r="D15" s="3" t="s">
        <v>43</v>
      </c>
      <c r="E15" s="10" t="s">
        <v>40</v>
      </c>
      <c r="F15" s="10" t="s">
        <v>41</v>
      </c>
      <c r="G15" s="9">
        <v>42916</v>
      </c>
      <c r="H15" s="10">
        <v>2017</v>
      </c>
      <c r="I15" s="9">
        <v>43028</v>
      </c>
      <c r="J15" s="10" t="s">
        <v>40</v>
      </c>
    </row>
    <row r="16" spans="1:10" ht="42.75" customHeight="1">
      <c r="A16" s="3" t="s">
        <v>37</v>
      </c>
      <c r="B16" s="5">
        <v>3187794</v>
      </c>
      <c r="C16" s="9">
        <v>42916</v>
      </c>
      <c r="D16" s="3" t="s">
        <v>43</v>
      </c>
      <c r="E16" s="10" t="s">
        <v>40</v>
      </c>
      <c r="F16" s="10" t="s">
        <v>41</v>
      </c>
      <c r="G16" s="9">
        <v>42916</v>
      </c>
      <c r="H16" s="10">
        <v>2017</v>
      </c>
      <c r="I16" s="9">
        <v>43028</v>
      </c>
      <c r="J16" s="10" t="s">
        <v>40</v>
      </c>
    </row>
    <row r="17" spans="1:10" ht="45" customHeight="1">
      <c r="A17" s="4" t="s">
        <v>38</v>
      </c>
      <c r="B17" s="5">
        <v>103720329.85</v>
      </c>
      <c r="C17" s="9">
        <v>42916</v>
      </c>
      <c r="D17" s="3" t="s">
        <v>43</v>
      </c>
      <c r="E17" s="10" t="s">
        <v>40</v>
      </c>
      <c r="F17" s="10" t="s">
        <v>41</v>
      </c>
      <c r="G17" s="9">
        <v>42916</v>
      </c>
      <c r="H17" s="10">
        <v>2017</v>
      </c>
      <c r="I17" s="9">
        <v>43028</v>
      </c>
      <c r="J17" s="10" t="s">
        <v>40</v>
      </c>
    </row>
    <row r="18" spans="1:10" ht="43.5" customHeight="1">
      <c r="A18" s="3" t="s">
        <v>34</v>
      </c>
      <c r="B18" s="5">
        <v>15030696</v>
      </c>
      <c r="C18" s="9">
        <v>43008</v>
      </c>
      <c r="D18" s="3" t="s">
        <v>44</v>
      </c>
      <c r="E18" s="10" t="s">
        <v>40</v>
      </c>
      <c r="F18" s="10" t="s">
        <v>41</v>
      </c>
      <c r="G18" s="9">
        <v>43008</v>
      </c>
      <c r="H18" s="10">
        <v>2017</v>
      </c>
      <c r="I18" s="9">
        <v>43028</v>
      </c>
      <c r="J18" s="10" t="s">
        <v>40</v>
      </c>
    </row>
    <row r="19" spans="1:10" ht="37.5" customHeight="1">
      <c r="A19" s="3" t="s">
        <v>35</v>
      </c>
      <c r="B19" s="5">
        <v>16820326</v>
      </c>
      <c r="C19" s="9">
        <v>43008</v>
      </c>
      <c r="D19" s="3" t="s">
        <v>44</v>
      </c>
      <c r="E19" s="10" t="s">
        <v>40</v>
      </c>
      <c r="F19" s="10" t="s">
        <v>41</v>
      </c>
      <c r="G19" s="9">
        <v>43008</v>
      </c>
      <c r="H19" s="10">
        <v>2017</v>
      </c>
      <c r="I19" s="9">
        <v>43028</v>
      </c>
      <c r="J19" s="10" t="s">
        <v>40</v>
      </c>
    </row>
    <row r="20" spans="1:10" ht="42" customHeight="1">
      <c r="A20" s="3" t="s">
        <v>36</v>
      </c>
      <c r="B20" s="5">
        <v>10854557</v>
      </c>
      <c r="C20" s="9">
        <v>43008</v>
      </c>
      <c r="D20" s="3" t="s">
        <v>44</v>
      </c>
      <c r="E20" s="10" t="s">
        <v>40</v>
      </c>
      <c r="F20" s="10" t="s">
        <v>41</v>
      </c>
      <c r="G20" s="9">
        <v>43008</v>
      </c>
      <c r="H20" s="10">
        <v>2017</v>
      </c>
      <c r="I20" s="9">
        <v>43028</v>
      </c>
      <c r="J20" s="10" t="s">
        <v>40</v>
      </c>
    </row>
    <row r="21" spans="1:10" ht="42.75" customHeight="1">
      <c r="A21" s="3" t="s">
        <v>37</v>
      </c>
      <c r="B21" s="5">
        <v>3420180</v>
      </c>
      <c r="C21" s="9">
        <v>43008</v>
      </c>
      <c r="D21" s="3" t="s">
        <v>44</v>
      </c>
      <c r="E21" s="10" t="s">
        <v>40</v>
      </c>
      <c r="F21" s="10" t="s">
        <v>41</v>
      </c>
      <c r="G21" s="9">
        <v>43008</v>
      </c>
      <c r="H21" s="10">
        <v>2017</v>
      </c>
      <c r="I21" s="9">
        <v>43028</v>
      </c>
      <c r="J21" s="10" t="s">
        <v>40</v>
      </c>
    </row>
    <row r="22" spans="1:10" ht="39.75" customHeight="1">
      <c r="A22" s="4" t="s">
        <v>38</v>
      </c>
      <c r="B22" s="5">
        <v>81522610.32999998</v>
      </c>
      <c r="C22" s="9">
        <v>43008</v>
      </c>
      <c r="D22" s="3" t="s">
        <v>44</v>
      </c>
      <c r="E22" s="10" t="s">
        <v>40</v>
      </c>
      <c r="F22" s="10" t="s">
        <v>41</v>
      </c>
      <c r="G22" s="9">
        <v>43008</v>
      </c>
      <c r="H22" s="10">
        <v>2017</v>
      </c>
      <c r="I22" s="9">
        <v>43028</v>
      </c>
      <c r="J22" s="10" t="s">
        <v>40</v>
      </c>
    </row>
    <row r="23" spans="1:10" ht="40.5" customHeight="1">
      <c r="A23" s="1" t="s">
        <v>34</v>
      </c>
      <c r="B23" s="6">
        <f>'[1]Page1'!$D$2+'[1]Page1'!$D$5+'[1]Page1'!$D$11+'[1]Page1'!$E$5+'[1]Page1'!$E$11+'[1]Page1'!$F$5+'[1]Page1'!$F$11</f>
        <v>39715334</v>
      </c>
      <c r="C23" s="9">
        <v>42460</v>
      </c>
      <c r="D23" s="1" t="s">
        <v>42</v>
      </c>
      <c r="E23" s="10" t="s">
        <v>40</v>
      </c>
      <c r="F23" s="10" t="s">
        <v>41</v>
      </c>
      <c r="G23" s="9">
        <v>42735</v>
      </c>
      <c r="H23" s="10">
        <v>2016</v>
      </c>
      <c r="I23" s="9">
        <v>43028</v>
      </c>
      <c r="J23" s="10" t="s">
        <v>40</v>
      </c>
    </row>
    <row r="24" spans="1:10" ht="40.5" customHeight="1">
      <c r="A24" s="1" t="s">
        <v>39</v>
      </c>
      <c r="B24" s="6">
        <f>'[1]Page1'!$E$19</f>
        <v>117652</v>
      </c>
      <c r="C24" s="9">
        <v>42460</v>
      </c>
      <c r="D24" s="1" t="s">
        <v>42</v>
      </c>
      <c r="E24" s="10" t="s">
        <v>40</v>
      </c>
      <c r="F24" s="10" t="s">
        <v>41</v>
      </c>
      <c r="G24" s="9">
        <v>42735</v>
      </c>
      <c r="H24" s="10">
        <v>2016</v>
      </c>
      <c r="I24" s="9">
        <v>43028</v>
      </c>
      <c r="J24" s="10" t="s">
        <v>40</v>
      </c>
    </row>
    <row r="25" spans="1:10" ht="37.5" customHeight="1">
      <c r="A25" s="1" t="s">
        <v>35</v>
      </c>
      <c r="B25" s="6">
        <f>'[1]Page1'!$D$21+'[1]Page1'!$E$21+'[1]Page1'!$F$21+'[1]Page1'!$F$30+'[1]Page1'!$E$30+'[1]Page1'!$D$31+'[1]Page1'!$E$31+'[1]Page1'!$F$31+'[1]Page1'!$F$39+'[1]Page1'!$E$39+'[1]Page1'!$D$39+'[1]Page1'!$D$41+'[1]Page1'!$E$41+'[1]Page1'!$F$41+'[1]Page1'!$F$51+'[1]Page1'!$E$51+'[1]Page1'!$D$51+'[1]Page1'!$D$53+'[1]Page1'!$F$55+'[1]Page1'!$E$55+'[1]Page1'!$D$55</f>
        <v>32635150</v>
      </c>
      <c r="C25" s="9">
        <v>42460</v>
      </c>
      <c r="D25" s="1" t="s">
        <v>42</v>
      </c>
      <c r="E25" s="10" t="s">
        <v>40</v>
      </c>
      <c r="F25" s="10" t="s">
        <v>41</v>
      </c>
      <c r="G25" s="9">
        <v>42735</v>
      </c>
      <c r="H25" s="10">
        <v>2016</v>
      </c>
      <c r="I25" s="9">
        <v>43028</v>
      </c>
      <c r="J25" s="10" t="s">
        <v>40</v>
      </c>
    </row>
    <row r="26" spans="1:10" ht="36.75" customHeight="1">
      <c r="A26" s="1" t="s">
        <v>36</v>
      </c>
      <c r="B26" s="6">
        <f>'[1]Page1'!$D$64+'[1]Page1'!$E$64+'[1]Page1'!$F$64</f>
        <v>3505284</v>
      </c>
      <c r="C26" s="9">
        <v>42460</v>
      </c>
      <c r="D26" s="1" t="s">
        <v>42</v>
      </c>
      <c r="E26" s="10" t="s">
        <v>40</v>
      </c>
      <c r="F26" s="10" t="s">
        <v>41</v>
      </c>
      <c r="G26" s="9">
        <v>42735</v>
      </c>
      <c r="H26" s="10">
        <v>2016</v>
      </c>
      <c r="I26" s="9">
        <v>43028</v>
      </c>
      <c r="J26" s="10" t="s">
        <v>40</v>
      </c>
    </row>
    <row r="27" spans="1:10" ht="38.25" customHeight="1">
      <c r="A27" s="1" t="s">
        <v>37</v>
      </c>
      <c r="B27" s="6">
        <f>'[1]Page1'!$D$79+'[1]Page1'!$E$79+'[1]Page1'!$F$79</f>
        <v>2135119</v>
      </c>
      <c r="C27" s="9">
        <v>42460</v>
      </c>
      <c r="D27" s="1" t="s">
        <v>42</v>
      </c>
      <c r="E27" s="10" t="s">
        <v>40</v>
      </c>
      <c r="F27" s="10" t="s">
        <v>41</v>
      </c>
      <c r="G27" s="9">
        <v>42735</v>
      </c>
      <c r="H27" s="10">
        <v>2016</v>
      </c>
      <c r="I27" s="9">
        <v>43028</v>
      </c>
      <c r="J27" s="10" t="s">
        <v>40</v>
      </c>
    </row>
    <row r="28" spans="1:10" ht="43.5" customHeight="1">
      <c r="A28" s="2" t="s">
        <v>38</v>
      </c>
      <c r="B28" s="6">
        <f>'[1]Page1'!$D$85+'[1]Page1'!$D$99+'[1]Page1'!$E$85+'[1]Page1'!$E$99+'[1]Page1'!$F$85+'[1]Page1'!$F$99</f>
        <v>58933984.54000001</v>
      </c>
      <c r="C28" s="9">
        <v>42460</v>
      </c>
      <c r="D28" s="1" t="s">
        <v>42</v>
      </c>
      <c r="E28" s="10" t="s">
        <v>40</v>
      </c>
      <c r="F28" s="10" t="s">
        <v>41</v>
      </c>
      <c r="G28" s="9">
        <v>42735</v>
      </c>
      <c r="H28" s="10">
        <v>2016</v>
      </c>
      <c r="I28" s="9">
        <v>43028</v>
      </c>
      <c r="J28" s="10" t="s">
        <v>40</v>
      </c>
    </row>
    <row r="29" spans="1:10" ht="39.75" customHeight="1">
      <c r="A29" s="1" t="s">
        <v>34</v>
      </c>
      <c r="B29" s="6">
        <f>'[1]Page1'!$G$5+'[1]Page1'!$H$5+'[1]Page1'!$I$5+'[1]Page1'!$G$11+'[1]Page1'!$H$11+'[1]Page1'!$I$11</f>
        <v>12151633</v>
      </c>
      <c r="C29" s="9">
        <v>42551</v>
      </c>
      <c r="D29" s="1" t="s">
        <v>43</v>
      </c>
      <c r="E29" s="10" t="s">
        <v>40</v>
      </c>
      <c r="F29" s="10" t="s">
        <v>41</v>
      </c>
      <c r="G29" s="9">
        <v>42735</v>
      </c>
      <c r="H29" s="10">
        <v>2016</v>
      </c>
      <c r="I29" s="9">
        <v>43028</v>
      </c>
      <c r="J29" s="10" t="s">
        <v>40</v>
      </c>
    </row>
    <row r="30" spans="1:10" ht="42.75" customHeight="1">
      <c r="A30" s="1" t="s">
        <v>39</v>
      </c>
      <c r="B30" s="6">
        <f>'[1]Page1'!$H$19+'[1]Page1'!$I$19</f>
        <v>174778</v>
      </c>
      <c r="C30" s="9">
        <v>42551</v>
      </c>
      <c r="D30" s="1" t="s">
        <v>43</v>
      </c>
      <c r="E30" s="10" t="s">
        <v>40</v>
      </c>
      <c r="F30" s="10" t="s">
        <v>41</v>
      </c>
      <c r="G30" s="9">
        <v>42735</v>
      </c>
      <c r="H30" s="10">
        <v>2016</v>
      </c>
      <c r="I30" s="9">
        <v>43028</v>
      </c>
      <c r="J30" s="10" t="s">
        <v>40</v>
      </c>
    </row>
    <row r="31" spans="1:10" ht="45.75" customHeight="1">
      <c r="A31" s="1" t="s">
        <v>35</v>
      </c>
      <c r="B31" s="6">
        <f>'[1]Page1'!$G$21+'[1]Page1'!$H$21+'[1]Page1'!$I$21+'[1]Page1'!$G$30+'[1]Page1'!$H$30+'[1]Page1'!$I$30+'[1]Page1'!$G$31+'[1]Page1'!$H$31+'[1]Page1'!$I$31+'[1]Page1'!$G$39+'[1]Page1'!$H$39+'[1]Page1'!$I$39+'[1]Page1'!$G$41+'[1]Page1'!$H$41+'[1]Page1'!$I$41+'[1]Page1'!$G$51+'[1]Page1'!$H$51+'[1]Page1'!$I$51+'[1]Page1'!$G$55+'[1]Page1'!$H$55+'[1]Page1'!$I$55</f>
        <v>21066520</v>
      </c>
      <c r="C31" s="9">
        <v>42551</v>
      </c>
      <c r="D31" s="1" t="s">
        <v>43</v>
      </c>
      <c r="E31" s="10" t="s">
        <v>40</v>
      </c>
      <c r="F31" s="10" t="s">
        <v>41</v>
      </c>
      <c r="G31" s="9">
        <v>42735</v>
      </c>
      <c r="H31" s="10">
        <v>2016</v>
      </c>
      <c r="I31" s="9">
        <v>43028</v>
      </c>
      <c r="J31" s="10" t="s">
        <v>40</v>
      </c>
    </row>
    <row r="32" spans="1:10" ht="42.75" customHeight="1">
      <c r="A32" s="1" t="s">
        <v>36</v>
      </c>
      <c r="B32" s="6">
        <f>'[1]Page1'!$G$64+'[1]Page1'!$H$64+'[1]Page1'!$I$64</f>
        <v>7221869</v>
      </c>
      <c r="C32" s="9">
        <v>42551</v>
      </c>
      <c r="D32" s="1" t="s">
        <v>43</v>
      </c>
      <c r="E32" s="10" t="s">
        <v>40</v>
      </c>
      <c r="F32" s="10" t="s">
        <v>41</v>
      </c>
      <c r="G32" s="9">
        <v>42735</v>
      </c>
      <c r="H32" s="10">
        <v>2016</v>
      </c>
      <c r="I32" s="9">
        <v>43028</v>
      </c>
      <c r="J32" s="10" t="s">
        <v>40</v>
      </c>
    </row>
    <row r="33" spans="1:10" ht="38.25" customHeight="1">
      <c r="A33" s="1" t="s">
        <v>37</v>
      </c>
      <c r="B33" s="6">
        <f>'[1]Page1'!$G$79+'[1]Page1'!$H$79+'[1]Page1'!$I$79</f>
        <v>3201920</v>
      </c>
      <c r="C33" s="9">
        <v>42551</v>
      </c>
      <c r="D33" s="1" t="s">
        <v>43</v>
      </c>
      <c r="E33" s="10" t="s">
        <v>40</v>
      </c>
      <c r="F33" s="10" t="s">
        <v>41</v>
      </c>
      <c r="G33" s="9">
        <v>42735</v>
      </c>
      <c r="H33" s="10">
        <v>2016</v>
      </c>
      <c r="I33" s="9">
        <v>43028</v>
      </c>
      <c r="J33" s="10" t="s">
        <v>40</v>
      </c>
    </row>
    <row r="34" spans="1:10" ht="41.25" customHeight="1">
      <c r="A34" s="1" t="s">
        <v>38</v>
      </c>
      <c r="B34" s="6">
        <f>'[1]Page1'!$G$85+'[1]Page1'!$H$85+'[1]Page1'!$I$85+'[1]Page1'!$G$99+'[1]Page1'!$H$99+'[1]Page1'!$I$99</f>
        <v>87642290.57000001</v>
      </c>
      <c r="C34" s="9">
        <v>42551</v>
      </c>
      <c r="D34" s="1" t="s">
        <v>43</v>
      </c>
      <c r="E34" s="10" t="s">
        <v>40</v>
      </c>
      <c r="F34" s="10" t="s">
        <v>41</v>
      </c>
      <c r="G34" s="9">
        <v>42735</v>
      </c>
      <c r="H34" s="10">
        <v>2016</v>
      </c>
      <c r="I34" s="9">
        <v>43028</v>
      </c>
      <c r="J34" s="10" t="s">
        <v>40</v>
      </c>
    </row>
    <row r="35" spans="1:10" ht="41.25" customHeight="1">
      <c r="A35" s="1" t="s">
        <v>34</v>
      </c>
      <c r="B35" s="6">
        <f>'[1]Page1'!$J$5+'[1]Page1'!$K$5+'[1]Page1'!$L$5+'[1]Page1'!$J$11+'[1]Page1'!$K$11+'[1]Page1'!$L$11</f>
        <v>11126702</v>
      </c>
      <c r="C35" s="9">
        <v>42643</v>
      </c>
      <c r="D35" s="1" t="s">
        <v>44</v>
      </c>
      <c r="E35" s="10" t="s">
        <v>40</v>
      </c>
      <c r="F35" s="10" t="s">
        <v>41</v>
      </c>
      <c r="G35" s="9">
        <v>42735</v>
      </c>
      <c r="H35" s="10">
        <v>2016</v>
      </c>
      <c r="I35" s="9">
        <v>43028</v>
      </c>
      <c r="J35" s="10" t="s">
        <v>40</v>
      </c>
    </row>
    <row r="36" spans="1:10" ht="44.25" customHeight="1">
      <c r="A36" s="1" t="s">
        <v>39</v>
      </c>
      <c r="B36" s="6">
        <f>'[1]Page1'!$J$19+'[1]Page1'!$L$19</f>
        <v>87000</v>
      </c>
      <c r="C36" s="9">
        <v>42643</v>
      </c>
      <c r="D36" s="1" t="s">
        <v>44</v>
      </c>
      <c r="E36" s="10" t="s">
        <v>40</v>
      </c>
      <c r="F36" s="10" t="s">
        <v>41</v>
      </c>
      <c r="G36" s="9">
        <v>42735</v>
      </c>
      <c r="H36" s="10">
        <v>2016</v>
      </c>
      <c r="I36" s="9">
        <v>43028</v>
      </c>
      <c r="J36" s="10" t="s">
        <v>40</v>
      </c>
    </row>
    <row r="37" spans="1:10" ht="40.5" customHeight="1">
      <c r="A37" s="1" t="s">
        <v>35</v>
      </c>
      <c r="B37" s="6">
        <f>'[1]Page1'!$J$21+'[1]Page1'!$K$21+'[1]Page1'!$L$21+'[1]Page1'!$J$30+'[1]Page1'!$K$30+'[1]Page1'!$L$30+'[1]Page1'!$J$31+'[1]Page1'!$K$31+'[1]Page1'!$L$31+'[1]Page1'!$J$39+'[1]Page1'!$K$39+'[1]Page1'!$L$39+'[1]Page1'!$J$41+'[1]Page1'!$K$41+'[1]Page1'!$L$41+'[1]Page1'!$J$51+'[1]Page1'!$K$51+'[1]Page1'!$L$51+'[1]Page1'!$J$55+'[1]Page1'!$K$55+'[1]Page1'!$L$55</f>
        <v>37682165.519999996</v>
      </c>
      <c r="C37" s="9">
        <v>42643</v>
      </c>
      <c r="D37" s="1" t="s">
        <v>44</v>
      </c>
      <c r="E37" s="10" t="s">
        <v>40</v>
      </c>
      <c r="F37" s="10" t="s">
        <v>41</v>
      </c>
      <c r="G37" s="9">
        <v>42735</v>
      </c>
      <c r="H37" s="10">
        <v>2016</v>
      </c>
      <c r="I37" s="9">
        <v>43028</v>
      </c>
      <c r="J37" s="10" t="s">
        <v>40</v>
      </c>
    </row>
    <row r="38" spans="1:10" ht="42.75" customHeight="1">
      <c r="A38" s="1" t="s">
        <v>36</v>
      </c>
      <c r="B38" s="6">
        <f>'[1]Page1'!$J$64+'[1]Page1'!$K$64+'[1]Page1'!$L$64</f>
        <v>6699510</v>
      </c>
      <c r="C38" s="9">
        <v>42643</v>
      </c>
      <c r="D38" s="1" t="s">
        <v>44</v>
      </c>
      <c r="E38" s="10" t="s">
        <v>40</v>
      </c>
      <c r="F38" s="10" t="s">
        <v>41</v>
      </c>
      <c r="G38" s="9">
        <v>42735</v>
      </c>
      <c r="H38" s="10">
        <v>2016</v>
      </c>
      <c r="I38" s="9">
        <v>43028</v>
      </c>
      <c r="J38" s="10" t="s">
        <v>40</v>
      </c>
    </row>
    <row r="39" spans="1:10" ht="39.75" customHeight="1">
      <c r="A39" s="1" t="s">
        <v>37</v>
      </c>
      <c r="B39" s="6">
        <f>'[1]Page1'!$J$79+'[1]Page1'!$K$79+'[1]Page1'!$L$79</f>
        <v>4240592</v>
      </c>
      <c r="C39" s="9">
        <v>42643</v>
      </c>
      <c r="D39" s="1" t="s">
        <v>44</v>
      </c>
      <c r="E39" s="10" t="s">
        <v>40</v>
      </c>
      <c r="F39" s="10" t="s">
        <v>41</v>
      </c>
      <c r="G39" s="9">
        <v>42735</v>
      </c>
      <c r="H39" s="10">
        <v>2016</v>
      </c>
      <c r="I39" s="9">
        <v>43028</v>
      </c>
      <c r="J39" s="10" t="s">
        <v>40</v>
      </c>
    </row>
    <row r="40" spans="1:10" ht="41.25" customHeight="1">
      <c r="A40" s="1" t="s">
        <v>38</v>
      </c>
      <c r="B40" s="6">
        <f>'[1]Page1'!$J$85+'[1]Page1'!$K$85+'[1]Page1'!$L$85+'[1]Page1'!$J$99+'[1]Page1'!$K$99+'[1]Page1'!$L$99</f>
        <v>100627297.43</v>
      </c>
      <c r="C40" s="9">
        <v>42643</v>
      </c>
      <c r="D40" s="1" t="s">
        <v>44</v>
      </c>
      <c r="E40" s="10" t="s">
        <v>40</v>
      </c>
      <c r="F40" s="10" t="s">
        <v>41</v>
      </c>
      <c r="G40" s="9">
        <v>42735</v>
      </c>
      <c r="H40" s="10">
        <v>2016</v>
      </c>
      <c r="I40" s="9">
        <v>43028</v>
      </c>
      <c r="J40" s="10" t="s">
        <v>40</v>
      </c>
    </row>
    <row r="41" spans="1:10" ht="39" customHeight="1">
      <c r="A41" s="1" t="s">
        <v>34</v>
      </c>
      <c r="B41" s="6">
        <f>'[1]Page1'!$M$5+'[1]Page1'!$N$5+'[1]Page1'!$O$5+'[1]Page1'!$M$11+'[1]Page1'!$N$11+'[1]Page1'!$O$11</f>
        <v>12771849</v>
      </c>
      <c r="C41" s="9">
        <v>42735</v>
      </c>
      <c r="D41" s="11" t="s">
        <v>45</v>
      </c>
      <c r="E41" s="10" t="s">
        <v>40</v>
      </c>
      <c r="F41" s="10" t="s">
        <v>41</v>
      </c>
      <c r="G41" s="9">
        <v>42735</v>
      </c>
      <c r="H41" s="10">
        <v>2016</v>
      </c>
      <c r="I41" s="9">
        <v>43028</v>
      </c>
      <c r="J41" s="10" t="s">
        <v>40</v>
      </c>
    </row>
    <row r="42" spans="1:10" ht="43.5" customHeight="1">
      <c r="A42" s="1" t="s">
        <v>39</v>
      </c>
      <c r="B42" s="6">
        <f>'[1]Page1'!$M$19+'[1]Page1'!$N$19+'[1]Page1'!$O$19</f>
        <v>401077</v>
      </c>
      <c r="C42" s="9">
        <v>42735</v>
      </c>
      <c r="D42" s="11" t="s">
        <v>45</v>
      </c>
      <c r="E42" s="10" t="s">
        <v>40</v>
      </c>
      <c r="F42" s="10" t="s">
        <v>41</v>
      </c>
      <c r="G42" s="9">
        <v>42735</v>
      </c>
      <c r="H42" s="10">
        <v>2016</v>
      </c>
      <c r="I42" s="9">
        <v>43028</v>
      </c>
      <c r="J42" s="10" t="s">
        <v>40</v>
      </c>
    </row>
    <row r="43" spans="1:10" ht="39" customHeight="1">
      <c r="A43" s="1" t="s">
        <v>35</v>
      </c>
      <c r="B43" s="6">
        <f>'[1]Page1'!$M$21+'[1]Page1'!$N$21+'[1]Page1'!$O$21+'[1]Page1'!$M$30+'[1]Page1'!$N$30+'[1]Page1'!$O$30+'[1]Page1'!$M$31+'[1]Page1'!$N$31+'[1]Page1'!$O$31+'[1]Page1'!$M$39+'[1]Page1'!$N$39+'[1]Page1'!$O$39+'[1]Page1'!$M$41+'[1]Page1'!$N$41+'[1]Page1'!$O$41+'[1]Page1'!$M$51+'[1]Page1'!$N$51+'[1]Page1'!$O$51+'[1]Page1'!$M$55+'[1]Page1'!$N$55+'[1]Page1'!$O$55</f>
        <v>18958943</v>
      </c>
      <c r="C43" s="9">
        <v>42735</v>
      </c>
      <c r="D43" s="11" t="s">
        <v>45</v>
      </c>
      <c r="E43" s="10" t="s">
        <v>40</v>
      </c>
      <c r="F43" s="10" t="s">
        <v>41</v>
      </c>
      <c r="G43" s="9">
        <v>42735</v>
      </c>
      <c r="H43" s="10">
        <v>2016</v>
      </c>
      <c r="I43" s="9">
        <v>43028</v>
      </c>
      <c r="J43" s="10" t="s">
        <v>40</v>
      </c>
    </row>
    <row r="44" spans="1:10" ht="38.25" customHeight="1">
      <c r="A44" s="1" t="s">
        <v>36</v>
      </c>
      <c r="B44" s="6">
        <f>'[1]Page1'!$M$64+'[1]Page1'!$N$64+'[1]Page1'!$O$64</f>
        <v>5624628</v>
      </c>
      <c r="C44" s="9">
        <v>42735</v>
      </c>
      <c r="D44" s="11" t="s">
        <v>45</v>
      </c>
      <c r="E44" s="10" t="s">
        <v>40</v>
      </c>
      <c r="F44" s="10" t="s">
        <v>41</v>
      </c>
      <c r="G44" s="9">
        <v>42735</v>
      </c>
      <c r="H44" s="10">
        <v>2016</v>
      </c>
      <c r="I44" s="9">
        <v>43028</v>
      </c>
      <c r="J44" s="10" t="s">
        <v>40</v>
      </c>
    </row>
    <row r="45" spans="1:10" ht="46.5" customHeight="1">
      <c r="A45" s="1" t="s">
        <v>37</v>
      </c>
      <c r="B45" s="6">
        <f>'[1]Page1'!$M$79+'[1]Page1'!$N$79+'[1]Page1'!$O$79</f>
        <v>2942567</v>
      </c>
      <c r="C45" s="9">
        <v>42735</v>
      </c>
      <c r="D45" s="11" t="s">
        <v>45</v>
      </c>
      <c r="E45" s="10" t="s">
        <v>40</v>
      </c>
      <c r="F45" s="10" t="s">
        <v>41</v>
      </c>
      <c r="G45" s="9">
        <v>42735</v>
      </c>
      <c r="H45" s="10">
        <v>2016</v>
      </c>
      <c r="I45" s="9">
        <v>43028</v>
      </c>
      <c r="J45" s="10" t="s">
        <v>40</v>
      </c>
    </row>
    <row r="46" spans="1:10" ht="46.5" customHeight="1">
      <c r="A46" s="1" t="s">
        <v>38</v>
      </c>
      <c r="B46" s="6">
        <f>'[1]Page1'!$M$85+'[1]Page1'!$N$85+'[1]Page1'!$O$85+'[1]Page1'!$M$99+'[1]Page1'!$N$99+'[1]Page1'!$O$99</f>
        <v>125874676.83000001</v>
      </c>
      <c r="C46" s="9">
        <v>42735</v>
      </c>
      <c r="D46" s="11" t="s">
        <v>45</v>
      </c>
      <c r="E46" s="10" t="s">
        <v>40</v>
      </c>
      <c r="F46" s="10" t="s">
        <v>41</v>
      </c>
      <c r="G46" s="9">
        <v>42735</v>
      </c>
      <c r="H46" s="10">
        <v>2016</v>
      </c>
      <c r="I46" s="9">
        <v>43028</v>
      </c>
      <c r="J46" s="10" t="s">
        <v>40</v>
      </c>
    </row>
    <row r="47" spans="1:10" ht="44.25" customHeight="1">
      <c r="A47" s="1" t="s">
        <v>34</v>
      </c>
      <c r="B47" s="7">
        <v>21362045</v>
      </c>
      <c r="C47" s="9">
        <v>42094</v>
      </c>
      <c r="D47" s="1" t="s">
        <v>42</v>
      </c>
      <c r="E47" s="10" t="s">
        <v>40</v>
      </c>
      <c r="F47" s="10" t="s">
        <v>41</v>
      </c>
      <c r="G47" s="9">
        <v>42369</v>
      </c>
      <c r="H47" s="1">
        <v>2015</v>
      </c>
      <c r="I47" s="9">
        <v>43028</v>
      </c>
      <c r="J47" s="10" t="s">
        <v>40</v>
      </c>
    </row>
    <row r="48" spans="1:10" ht="42.75" customHeight="1">
      <c r="A48" s="1" t="s">
        <v>35</v>
      </c>
      <c r="B48" s="8">
        <v>14357994</v>
      </c>
      <c r="C48" s="9">
        <v>42094</v>
      </c>
      <c r="D48" s="1" t="s">
        <v>42</v>
      </c>
      <c r="E48" s="10" t="s">
        <v>40</v>
      </c>
      <c r="F48" s="10" t="s">
        <v>41</v>
      </c>
      <c r="G48" s="9">
        <v>42369</v>
      </c>
      <c r="H48" s="1">
        <v>2015</v>
      </c>
      <c r="I48" s="9">
        <v>43028</v>
      </c>
      <c r="J48" s="10" t="s">
        <v>40</v>
      </c>
    </row>
    <row r="49" spans="1:10" ht="42" customHeight="1">
      <c r="A49" s="1" t="s">
        <v>36</v>
      </c>
      <c r="B49" s="8">
        <v>666685</v>
      </c>
      <c r="C49" s="9">
        <v>42094</v>
      </c>
      <c r="D49" s="1" t="s">
        <v>42</v>
      </c>
      <c r="E49" s="10" t="s">
        <v>40</v>
      </c>
      <c r="F49" s="10" t="s">
        <v>41</v>
      </c>
      <c r="G49" s="9">
        <v>42369</v>
      </c>
      <c r="H49" s="1">
        <v>2015</v>
      </c>
      <c r="I49" s="9">
        <v>43028</v>
      </c>
      <c r="J49" s="10" t="s">
        <v>40</v>
      </c>
    </row>
    <row r="50" spans="1:10" ht="42" customHeight="1">
      <c r="A50" s="1" t="s">
        <v>37</v>
      </c>
      <c r="B50" s="8">
        <v>1483695</v>
      </c>
      <c r="C50" s="9">
        <v>42094</v>
      </c>
      <c r="D50" s="1" t="s">
        <v>42</v>
      </c>
      <c r="E50" s="10" t="s">
        <v>40</v>
      </c>
      <c r="F50" s="10" t="s">
        <v>41</v>
      </c>
      <c r="G50" s="9">
        <v>42369</v>
      </c>
      <c r="H50" s="1">
        <v>2015</v>
      </c>
      <c r="I50" s="9">
        <v>43028</v>
      </c>
      <c r="J50" s="10" t="s">
        <v>40</v>
      </c>
    </row>
    <row r="51" spans="1:10" ht="45" customHeight="1">
      <c r="A51" s="2" t="s">
        <v>38</v>
      </c>
      <c r="B51" s="8">
        <v>39710976.89</v>
      </c>
      <c r="C51" s="9">
        <v>42094</v>
      </c>
      <c r="D51" s="1" t="s">
        <v>42</v>
      </c>
      <c r="E51" s="10" t="s">
        <v>40</v>
      </c>
      <c r="F51" s="10" t="s">
        <v>41</v>
      </c>
      <c r="G51" s="9">
        <v>42369</v>
      </c>
      <c r="H51" s="1">
        <v>2015</v>
      </c>
      <c r="I51" s="9">
        <v>43028</v>
      </c>
      <c r="J51" s="10" t="s">
        <v>40</v>
      </c>
    </row>
    <row r="52" spans="1:10" ht="43.5" customHeight="1">
      <c r="A52" s="1" t="s">
        <v>34</v>
      </c>
      <c r="B52" s="8">
        <v>10006638</v>
      </c>
      <c r="C52" s="9">
        <v>42185</v>
      </c>
      <c r="D52" s="1" t="s">
        <v>43</v>
      </c>
      <c r="E52" s="10" t="s">
        <v>40</v>
      </c>
      <c r="F52" s="10" t="s">
        <v>41</v>
      </c>
      <c r="G52" s="9">
        <v>42369</v>
      </c>
      <c r="H52" s="1">
        <v>2015</v>
      </c>
      <c r="I52" s="9">
        <v>43028</v>
      </c>
      <c r="J52" s="10" t="s">
        <v>40</v>
      </c>
    </row>
    <row r="53" spans="1:10" ht="42" customHeight="1">
      <c r="A53" s="1" t="s">
        <v>35</v>
      </c>
      <c r="B53" s="8">
        <v>11259833</v>
      </c>
      <c r="C53" s="9">
        <v>42185</v>
      </c>
      <c r="D53" s="1" t="s">
        <v>43</v>
      </c>
      <c r="E53" s="10" t="s">
        <v>40</v>
      </c>
      <c r="F53" s="10" t="s">
        <v>41</v>
      </c>
      <c r="G53" s="9">
        <v>42369</v>
      </c>
      <c r="H53" s="1">
        <v>2015</v>
      </c>
      <c r="I53" s="9">
        <v>43028</v>
      </c>
      <c r="J53" s="10" t="s">
        <v>40</v>
      </c>
    </row>
    <row r="54" spans="1:10" ht="40.5" customHeight="1">
      <c r="A54" s="1" t="s">
        <v>36</v>
      </c>
      <c r="B54" s="8">
        <v>898314</v>
      </c>
      <c r="C54" s="9">
        <v>42185</v>
      </c>
      <c r="D54" s="1" t="s">
        <v>43</v>
      </c>
      <c r="E54" s="10" t="s">
        <v>40</v>
      </c>
      <c r="F54" s="10" t="s">
        <v>41</v>
      </c>
      <c r="G54" s="9">
        <v>42369</v>
      </c>
      <c r="H54" s="1">
        <v>2015</v>
      </c>
      <c r="I54" s="9">
        <v>43028</v>
      </c>
      <c r="J54" s="10" t="s">
        <v>40</v>
      </c>
    </row>
    <row r="55" spans="1:10" ht="39.75" customHeight="1">
      <c r="A55" s="1" t="s">
        <v>37</v>
      </c>
      <c r="B55" s="8">
        <v>1850543</v>
      </c>
      <c r="C55" s="9">
        <v>42185</v>
      </c>
      <c r="D55" s="1" t="s">
        <v>43</v>
      </c>
      <c r="E55" s="10" t="s">
        <v>40</v>
      </c>
      <c r="F55" s="10" t="s">
        <v>41</v>
      </c>
      <c r="G55" s="9">
        <v>42369</v>
      </c>
      <c r="H55" s="1">
        <v>2015</v>
      </c>
      <c r="I55" s="9">
        <v>43028</v>
      </c>
      <c r="J55" s="10" t="s">
        <v>40</v>
      </c>
    </row>
    <row r="56" spans="1:10" ht="37.5" customHeight="1">
      <c r="A56" s="1" t="s">
        <v>38</v>
      </c>
      <c r="B56" s="8">
        <v>49845792.77</v>
      </c>
      <c r="C56" s="9">
        <v>42185</v>
      </c>
      <c r="D56" s="1" t="s">
        <v>43</v>
      </c>
      <c r="E56" s="10" t="s">
        <v>40</v>
      </c>
      <c r="F56" s="10" t="s">
        <v>41</v>
      </c>
      <c r="G56" s="9">
        <v>42369</v>
      </c>
      <c r="H56" s="1">
        <v>2015</v>
      </c>
      <c r="I56" s="9">
        <v>43028</v>
      </c>
      <c r="J56" s="10" t="s">
        <v>40</v>
      </c>
    </row>
    <row r="57" spans="1:10" ht="39.75" customHeight="1">
      <c r="A57" s="1" t="s">
        <v>34</v>
      </c>
      <c r="B57" s="8">
        <v>8557285</v>
      </c>
      <c r="C57" s="9">
        <v>42277</v>
      </c>
      <c r="D57" s="1" t="s">
        <v>44</v>
      </c>
      <c r="E57" s="10" t="s">
        <v>40</v>
      </c>
      <c r="F57" s="10" t="s">
        <v>41</v>
      </c>
      <c r="G57" s="9">
        <v>42369</v>
      </c>
      <c r="H57" s="1">
        <v>2015</v>
      </c>
      <c r="I57" s="9">
        <v>43028</v>
      </c>
      <c r="J57" s="10" t="s">
        <v>40</v>
      </c>
    </row>
    <row r="58" spans="1:10" ht="42.75" customHeight="1">
      <c r="A58" s="1" t="s">
        <v>35</v>
      </c>
      <c r="B58" s="8">
        <v>8880702</v>
      </c>
      <c r="C58" s="9">
        <v>42277</v>
      </c>
      <c r="D58" s="1" t="s">
        <v>44</v>
      </c>
      <c r="E58" s="10" t="s">
        <v>40</v>
      </c>
      <c r="F58" s="10" t="s">
        <v>41</v>
      </c>
      <c r="G58" s="9">
        <v>42369</v>
      </c>
      <c r="H58" s="1">
        <v>2015</v>
      </c>
      <c r="I58" s="9">
        <v>43028</v>
      </c>
      <c r="J58" s="10" t="s">
        <v>40</v>
      </c>
    </row>
    <row r="59" spans="1:10" ht="42" customHeight="1">
      <c r="A59" s="1" t="s">
        <v>36</v>
      </c>
      <c r="B59" s="8">
        <v>1242946</v>
      </c>
      <c r="C59" s="9">
        <v>42277</v>
      </c>
      <c r="D59" s="1" t="s">
        <v>44</v>
      </c>
      <c r="E59" s="10" t="s">
        <v>40</v>
      </c>
      <c r="F59" s="10" t="s">
        <v>41</v>
      </c>
      <c r="G59" s="9">
        <v>42369</v>
      </c>
      <c r="H59" s="1">
        <v>2015</v>
      </c>
      <c r="I59" s="9">
        <v>43028</v>
      </c>
      <c r="J59" s="10" t="s">
        <v>40</v>
      </c>
    </row>
    <row r="60" spans="1:10" ht="44.25" customHeight="1">
      <c r="A60" s="1" t="s">
        <v>37</v>
      </c>
      <c r="B60" s="8">
        <v>3672485</v>
      </c>
      <c r="C60" s="9">
        <v>42277</v>
      </c>
      <c r="D60" s="1" t="s">
        <v>44</v>
      </c>
      <c r="E60" s="10" t="s">
        <v>40</v>
      </c>
      <c r="F60" s="10" t="s">
        <v>41</v>
      </c>
      <c r="G60" s="9">
        <v>42369</v>
      </c>
      <c r="H60" s="1">
        <v>2015</v>
      </c>
      <c r="I60" s="9">
        <v>43028</v>
      </c>
      <c r="J60" s="10" t="s">
        <v>40</v>
      </c>
    </row>
    <row r="61" spans="1:10" ht="45.75" customHeight="1">
      <c r="A61" s="1" t="s">
        <v>38</v>
      </c>
      <c r="B61" s="8">
        <v>67760879.78999999</v>
      </c>
      <c r="C61" s="9">
        <v>42277</v>
      </c>
      <c r="D61" s="1" t="s">
        <v>44</v>
      </c>
      <c r="E61" s="10" t="s">
        <v>40</v>
      </c>
      <c r="F61" s="10" t="s">
        <v>41</v>
      </c>
      <c r="G61" s="9">
        <v>42369</v>
      </c>
      <c r="H61" s="1">
        <v>2015</v>
      </c>
      <c r="I61" s="9">
        <v>43028</v>
      </c>
      <c r="J61" s="10" t="s">
        <v>40</v>
      </c>
    </row>
    <row r="62" spans="1:10" ht="44.25" customHeight="1">
      <c r="A62" s="1" t="s">
        <v>34</v>
      </c>
      <c r="B62" s="8">
        <v>15150917</v>
      </c>
      <c r="C62" s="9">
        <v>42369</v>
      </c>
      <c r="D62" s="11" t="s">
        <v>45</v>
      </c>
      <c r="E62" s="10" t="s">
        <v>40</v>
      </c>
      <c r="F62" s="10" t="s">
        <v>41</v>
      </c>
      <c r="G62" s="9">
        <v>42369</v>
      </c>
      <c r="H62" s="1">
        <v>2015</v>
      </c>
      <c r="I62" s="9">
        <v>43028</v>
      </c>
      <c r="J62" s="10" t="s">
        <v>40</v>
      </c>
    </row>
    <row r="63" spans="1:10" ht="36" customHeight="1">
      <c r="A63" s="1" t="s">
        <v>35</v>
      </c>
      <c r="B63" s="8">
        <v>20167454</v>
      </c>
      <c r="C63" s="9">
        <v>42369</v>
      </c>
      <c r="D63" s="11" t="s">
        <v>45</v>
      </c>
      <c r="E63" s="10" t="s">
        <v>40</v>
      </c>
      <c r="F63" s="10" t="s">
        <v>41</v>
      </c>
      <c r="G63" s="9">
        <v>42369</v>
      </c>
      <c r="H63" s="1">
        <v>2015</v>
      </c>
      <c r="I63" s="9">
        <v>43028</v>
      </c>
      <c r="J63" s="10" t="s">
        <v>40</v>
      </c>
    </row>
    <row r="64" spans="1:10" ht="37.5" customHeight="1">
      <c r="A64" s="1" t="s">
        <v>36</v>
      </c>
      <c r="B64" s="8">
        <v>879314</v>
      </c>
      <c r="C64" s="9">
        <v>42369</v>
      </c>
      <c r="D64" s="11" t="s">
        <v>45</v>
      </c>
      <c r="E64" s="10" t="s">
        <v>40</v>
      </c>
      <c r="F64" s="10" t="s">
        <v>41</v>
      </c>
      <c r="G64" s="9">
        <v>42369</v>
      </c>
      <c r="H64" s="1">
        <v>2015</v>
      </c>
      <c r="I64" s="9">
        <v>43028</v>
      </c>
      <c r="J64" s="10" t="s">
        <v>40</v>
      </c>
    </row>
    <row r="65" spans="1:10" ht="45" customHeight="1">
      <c r="A65" s="1" t="s">
        <v>37</v>
      </c>
      <c r="B65" s="7">
        <v>2491731</v>
      </c>
      <c r="C65" s="9">
        <v>42369</v>
      </c>
      <c r="D65" s="11" t="s">
        <v>45</v>
      </c>
      <c r="E65" s="10" t="s">
        <v>40</v>
      </c>
      <c r="F65" s="10" t="s">
        <v>41</v>
      </c>
      <c r="G65" s="9">
        <v>42369</v>
      </c>
      <c r="H65" s="1">
        <v>2015</v>
      </c>
      <c r="I65" s="9">
        <v>43028</v>
      </c>
      <c r="J65" s="10" t="s">
        <v>40</v>
      </c>
    </row>
    <row r="66" spans="1:10" ht="44.25" customHeight="1">
      <c r="A66" s="1" t="s">
        <v>38</v>
      </c>
      <c r="B66" s="8">
        <v>54205645.78</v>
      </c>
      <c r="C66" s="9">
        <v>42369</v>
      </c>
      <c r="D66" s="11" t="s">
        <v>45</v>
      </c>
      <c r="E66" s="10" t="s">
        <v>40</v>
      </c>
      <c r="F66" s="10" t="s">
        <v>41</v>
      </c>
      <c r="G66" s="9">
        <v>42369</v>
      </c>
      <c r="H66" s="1">
        <v>2015</v>
      </c>
      <c r="I66" s="9">
        <v>43028</v>
      </c>
      <c r="J66" s="10" t="s">
        <v>40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Ingre1</cp:lastModifiedBy>
  <dcterms:created xsi:type="dcterms:W3CDTF">2017-04-25T18:47:07Z</dcterms:created>
  <dcterms:modified xsi:type="dcterms:W3CDTF">2017-10-20T17:38:53Z</dcterms:modified>
  <cp:category/>
  <cp:version/>
  <cp:contentType/>
  <cp:contentStatus/>
</cp:coreProperties>
</file>